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<sst xmlns="http://schemas.openxmlformats.org/spreadsheetml/2006/main" count="127" uniqueCount="124">
  <si>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</si>
  <si>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</si>
  <si>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</si>
  <si>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</si>
  <si>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</si>
  <si>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</si>
  <si>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</si>
  <si>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</si>
  <si>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</si>
  <si>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</si>
  <si>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</si>
  <si>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</si>
  <si>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</si>
  <si>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</si>
  <si>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</si>
  <si>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</si>
  <si>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</si>
  <si>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</si>
  <si>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</si>
  <si>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</si>
  <si>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</si>
  <si>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</si>
  <si>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</si>
  <si>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</si>
  <si>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</si>
  <si>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</si>
  <si>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</si>
  <si>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</si>
  <si>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</si>
  <si>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</si>
  <si>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</si>
  <si>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</si>
  <si>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</si>
  <si>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</si>
  <si>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</si>
  <si>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</si>
  <si>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</si>
  <si>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</si>
  <si>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</si>
  <si>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</si>
  <si>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</si>
  <si>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</si>
  <si>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</si>
  <si>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</si>
  <si>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</si>
  <si>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</si>
  <si>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</si>
  <si>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</si>
  <si>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</si>
  <si>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</si>
  <si>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</si>
  <si>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</si>
  <si>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</si>
  <si>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</si>
  <si>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</si>
  <si>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</si>
  <si>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</si>
  <si>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</si>
  <si>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</si>
  <si>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</si>
  <si>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</si>
  <si>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</si>
  <si>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</si>
  <si>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</si>
  <si>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</si>
  <si>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</si>
  <si>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</si>
  <si>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</si>
  <si>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</si>
  <si>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</si>
  <si>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</si>
  <si>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</si>
  <si>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</si>
  <si>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</si>
  <si>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</si>
  <si>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</si>
  <si>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</si>
  <si>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</si>
  <si>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</si>
  <si>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</si>
  <si>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</si>
  <si>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</si>
  <si>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</si>
  <si>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</si>
  <si>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</si>
  <si>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</si>
  <si>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</si>
  <si>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</si>
  <si>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</si>
  <si>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</si>
  <si>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</si>
  <si>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</si>
  <si>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</si>
  <si>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</si>
  <si>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</si>
  <si>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</si>
  <si>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</si>
  <si>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</si>
  <si>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</si>
  <si>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</si>
  <si>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</si>
  <si>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</si>
  <si>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</si>
  <si>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</si>
  <si>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</si>
  <si>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</si>
  <si>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</si>
  <si>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</si>
  <si>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</si>
  <si>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</si>
  <si>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</si>
  <si>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</si>
  <si>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</si>
  <si>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</si>
  <si>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</si>
  <si>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</si>
  <si>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</si>
  <si>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</si>
  <si>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</si>
  <si>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</si>
  <si>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Candelaria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</si>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</sst>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209122.1</v>
      </c>
      <c r="D9" s="9">
        <f>SUM(D10:D16)</f>
        <v>489964.22</v>
      </c>
      <c r="E9" s="11" t="s">
        <v>8</v>
      </c>
      <c r="F9" s="9">
        <f>SUM(F10:F18)</f>
        <v>1599971.81</v>
      </c>
      <c r="G9" s="9">
        <f>SUM(G10:G18)</f>
        <v>1765438.21</v>
      </c>
    </row>
    <row r="10" spans="2:7" ht="13.5">
      <c r="B10" s="12" t="s">
        <v>9</v>
      </c>
      <c r="C10" s="9">
        <v>973</v>
      </c>
      <c r="D10" s="9">
        <v>973</v>
      </c>
      <c r="E10" s="13" t="s">
        <v>10</v>
      </c>
      <c r="F10" s="9">
        <v>66823.87</v>
      </c>
      <c r="G10" s="9">
        <v>66823.89</v>
      </c>
    </row>
    <row r="11" spans="2:7" ht="13.5">
      <c r="B11" s="12" t="s">
        <v>11</v>
      </c>
      <c r="C11" s="9">
        <v>208149.1</v>
      </c>
      <c r="D11" s="9">
        <v>488991.22</v>
      </c>
      <c r="E11" s="13" t="s">
        <v>12</v>
      </c>
      <c r="F11" s="9">
        <v>159151.47</v>
      </c>
      <c r="G11" s="9">
        <v>159108.47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-600</v>
      </c>
      <c r="G14" s="9">
        <v>-600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1374596.47</v>
      </c>
      <c r="G16" s="9">
        <v>1540105.85</v>
      </c>
    </row>
    <row r="17" spans="2:7" ht="27">
      <c r="B17" s="10" t="s">
        <v>23</v>
      </c>
      <c r="C17" s="9">
        <f>SUM(C18:C24)</f>
        <v>937925.8</v>
      </c>
      <c r="D17" s="9">
        <f>SUM(D18:D24)</f>
        <v>930050.48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852688.54</v>
      </c>
      <c r="D20" s="9">
        <v>844813.22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85237.26</v>
      </c>
      <c r="D21" s="9">
        <v>85237.26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12163.91</v>
      </c>
      <c r="D25" s="9">
        <f>SUM(D26:D30)</f>
        <v>12163.91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12163.91</v>
      </c>
      <c r="D26" s="9">
        <v>12163.91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-85045.48</v>
      </c>
      <c r="G42" s="9">
        <f>SUM(G43:G45)</f>
        <v>-46689.48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-85045.48</v>
      </c>
      <c r="G45" s="9">
        <v>-46689.48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1159211.81</v>
      </c>
      <c r="D47" s="9">
        <f>D9+D17+D25+D31+D37+D38+D41</f>
        <v>1432178.6099999999</v>
      </c>
      <c r="E47" s="8" t="s">
        <v>82</v>
      </c>
      <c r="F47" s="9">
        <f>F9+F19+F23+F26+F27+F31+F38+F42</f>
        <v>1514926.33</v>
      </c>
      <c r="G47" s="9">
        <f>G9+G19+G23+G26+G27+G31+G38+G42</f>
        <v>1718748.73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1534877.89</v>
      </c>
      <c r="D53" s="9">
        <v>1507578.89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34998.8</v>
      </c>
      <c r="D54" s="9">
        <v>34998.8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-638527.34</v>
      </c>
      <c r="D55" s="9">
        <v>-556933.56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1514926.33</v>
      </c>
      <c r="G59" s="9">
        <f>G47+G57</f>
        <v>1718748.73</v>
      </c>
    </row>
    <row r="60" spans="2:7" ht="27">
      <c r="B60" s="6" t="s">
        <v>102</v>
      </c>
      <c r="C60" s="9">
        <f>SUM(C50:C58)</f>
        <v>931349.35</v>
      </c>
      <c r="D60" s="9">
        <f>SUM(D50:D58)</f>
        <v>985644.1299999999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2090561.1600000001</v>
      </c>
      <c r="D62" s="9">
        <f>D47+D60</f>
        <v>2417822.7399999998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575634.83</v>
      </c>
      <c r="G68" s="9">
        <f>SUM(G69:G73)</f>
        <v>699074.0099999999</v>
      </c>
    </row>
    <row r="69" spans="2:7" ht="13.5">
      <c r="B69" s="10"/>
      <c r="C69" s="9"/>
      <c r="D69" s="9"/>
      <c r="E69" s="11" t="s">
        <v>110</v>
      </c>
      <c r="F69" s="9">
        <v>-133239.18</v>
      </c>
      <c r="G69" s="9">
        <v>722227.48</v>
      </c>
    </row>
    <row r="70" spans="2:7" ht="13.5">
      <c r="B70" s="10"/>
      <c r="C70" s="9"/>
      <c r="D70" s="9"/>
      <c r="E70" s="11" t="s">
        <v>111</v>
      </c>
      <c r="F70" s="9">
        <v>1691569.93</v>
      </c>
      <c r="G70" s="9">
        <v>969342.45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-982695.92</v>
      </c>
      <c r="G73" s="9">
        <v>-992495.92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575634.83</v>
      </c>
      <c r="G79" s="9">
        <f>G63+G68+G75</f>
        <v>699074.0099999999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2090561.1600000001</v>
      </c>
      <c r="G81" s="9">
        <f>G59+G79</f>
        <v>2417822.7399999998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2016-12-20T19:33:34Z</cp:lastPrinted>
  <dcterms:created xsi:type="dcterms:W3CDTF">2016-10-11T18:36:49Z</dcterms:created>
  <dcterms:modified xsi:type="dcterms:W3CDTF">2022-10-26T18:54:45Z</dcterms:modified>
  <cp:category/>
  <cp:version/>
  <cp:contentType/>
  <cp:contentStatus/>
</cp:coreProperties>
</file>