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<sst xmlns="http://schemas.openxmlformats.org/spreadsheetml/2006/main" count="86" uniqueCount="54">
  <si>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</si>
  <si>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</si>
  <si>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</si>
  <si>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</si>
  <si>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</si>
  <si>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</si>
  <si>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</si>
  <si>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</si>
  <si>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</si>
  <si>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</si>
  <si>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</si>
  <si>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</si>
  <si>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</si>
  <si>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</si>
  <si>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</si>
  <si>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</si>
  <si>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</si>
  <si>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</si>
  <si>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</si>
  <si>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</si>
  <si>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</si>
  <si>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</si>
  <si>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</si>
  <si>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</si>
  <si>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</si>
  <si>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</si>
  <si>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</si>
  <si>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</si>
  <si>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</si>
  <si>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</si>
  <si>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</si>
  <si>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</si>
  <si>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</si>
  <si>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</si>
  <si>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</si>
  <si>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</si>
  <si>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</si>
  <si>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</si>
  <si>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</si>
  <si>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</si>
  <si>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</si>
  <si>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</si>
  <si>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</si>
  <si>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</si>
  <si>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</si>
  <si>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</si>
  <si>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Candelaria (a)</t>
  </si>
  <si>
    <t>Del 1 de Enero al 30 de Septiembre de 2021 (b)</t>
  </si>
  <si>
    <t>C. SALVADOR FARIAS GONZALEZ</t>
  </si>
  <si>
    <t>ING. VICTOR VELASCO VIVEROS</t>
  </si>
  <si>
    <t>C.P. JUAN JOSE CORTES CALDERON</t>
  </si>
  <si>
    <t xml:space="preserve">     PRESIDENTE MUNICIPAL</t>
  </si>
  <si>
    <t xml:space="preserve">       SINDICO DE HACIENDA</t>
  </si>
  <si>
    <t xml:space="preserve">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</si>
</sst>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22" activePane="bottomLeft" state="frozen"/>
      <selection pane="topLeft" activeCell="A1" sqref="A1"/>
      <selection pane="bottomLeft" activeCell="A88" sqref="A8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151951509</v>
      </c>
      <c r="C11" s="4">
        <f t="shared" si="0"/>
        <v>1103034.93</v>
      </c>
      <c r="D11" s="4">
        <f t="shared" si="0"/>
        <v>153054543.92999998</v>
      </c>
      <c r="E11" s="4">
        <f t="shared" si="0"/>
        <v>118851157.53</v>
      </c>
      <c r="F11" s="4">
        <f t="shared" si="0"/>
        <v>116510809.68</v>
      </c>
      <c r="G11" s="4">
        <f t="shared" si="0"/>
        <v>34203386.400000006</v>
      </c>
    </row>
    <row r="12" spans="1:7" ht="12.75">
      <c r="A12" s="8" t="s">
        <v>12</v>
      </c>
      <c r="B12" s="4">
        <f>SUM(B13:B20)</f>
        <v>61987127.71</v>
      </c>
      <c r="C12" s="4">
        <f>SUM(C13:C20)</f>
        <v>5304259.68</v>
      </c>
      <c r="D12" s="4">
        <f>SUM(D13:D20)</f>
        <v>67291387.39</v>
      </c>
      <c r="E12" s="4">
        <f>SUM(E13:E20)</f>
        <v>53809705.8</v>
      </c>
      <c r="F12" s="4">
        <f>SUM(F13:F20)</f>
        <v>52843017.34</v>
      </c>
      <c r="G12" s="4">
        <f>D12-E12</f>
        <v>13481681.590000004</v>
      </c>
    </row>
    <row r="13" spans="1:7" ht="12.75">
      <c r="A13" s="11" t="s">
        <v>13</v>
      </c>
      <c r="B13" s="5">
        <v>12333293.63</v>
      </c>
      <c r="C13" s="5">
        <v>-912511.82</v>
      </c>
      <c r="D13" s="5">
        <f>B13+C13</f>
        <v>11420781.81</v>
      </c>
      <c r="E13" s="5">
        <v>9114067.48</v>
      </c>
      <c r="F13" s="5">
        <v>9100599.98</v>
      </c>
      <c r="G13" s="5">
        <f aca="true" t="shared" si="1" ref="G13:G20">D13-E13</f>
        <v>2306714.33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29857806.2</v>
      </c>
      <c r="C15" s="5">
        <v>1390558.04</v>
      </c>
      <c r="D15" s="5">
        <f t="shared" si="2"/>
        <v>31248364.24</v>
      </c>
      <c r="E15" s="5">
        <v>25114829.52</v>
      </c>
      <c r="F15" s="5">
        <v>25093985.77</v>
      </c>
      <c r="G15" s="5">
        <f t="shared" si="1"/>
        <v>6133534.719999999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10091867</v>
      </c>
      <c r="C17" s="5">
        <v>2168160.5</v>
      </c>
      <c r="D17" s="5">
        <f t="shared" si="2"/>
        <v>12260027.5</v>
      </c>
      <c r="E17" s="5">
        <v>9858792.78</v>
      </c>
      <c r="F17" s="5">
        <v>9845504.13</v>
      </c>
      <c r="G17" s="5">
        <f t="shared" si="1"/>
        <v>2401234.7200000007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9704160.88</v>
      </c>
      <c r="C19" s="5">
        <v>2658052.96</v>
      </c>
      <c r="D19" s="5">
        <f t="shared" si="2"/>
        <v>12362213.84</v>
      </c>
      <c r="E19" s="5">
        <v>9722016.02</v>
      </c>
      <c r="F19" s="5">
        <v>8802927.46</v>
      </c>
      <c r="G19" s="5">
        <f t="shared" si="1"/>
        <v>2640197.8200000003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79614072.45</v>
      </c>
      <c r="C22" s="4">
        <f>SUM(C23:C29)</f>
        <v>-5713583.39</v>
      </c>
      <c r="D22" s="4">
        <f>SUM(D23:D29)</f>
        <v>73900489.06</v>
      </c>
      <c r="E22" s="4">
        <f>SUM(E23:E29)</f>
        <v>55530206.16</v>
      </c>
      <c r="F22" s="4">
        <f>SUM(F23:F29)</f>
        <v>54894685.17</v>
      </c>
      <c r="G22" s="4">
        <f aca="true" t="shared" si="3" ref="G22:G29">D22-E22</f>
        <v>18370282.900000006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61290845.82</v>
      </c>
      <c r="C24" s="5">
        <v>-5233874.75</v>
      </c>
      <c r="D24" s="5">
        <f aca="true" t="shared" si="4" ref="D24:D29">B24+C24</f>
        <v>56056971.07</v>
      </c>
      <c r="E24" s="5">
        <v>42058141.26</v>
      </c>
      <c r="F24" s="5">
        <v>41660642.5</v>
      </c>
      <c r="G24" s="5">
        <f t="shared" si="3"/>
        <v>13998829.810000002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14567435.63</v>
      </c>
      <c r="C26" s="5">
        <v>-443708.64</v>
      </c>
      <c r="D26" s="5">
        <f t="shared" si="4"/>
        <v>14123726.99</v>
      </c>
      <c r="E26" s="5">
        <v>10986942.78</v>
      </c>
      <c r="F26" s="5">
        <v>10768734.49</v>
      </c>
      <c r="G26" s="5">
        <f t="shared" si="3"/>
        <v>3136784.210000001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3755791</v>
      </c>
      <c r="C28" s="5">
        <v>-36000</v>
      </c>
      <c r="D28" s="5">
        <f t="shared" si="4"/>
        <v>3719791</v>
      </c>
      <c r="E28" s="5">
        <v>2485122.12</v>
      </c>
      <c r="F28" s="5">
        <v>2465308.18</v>
      </c>
      <c r="G28" s="5">
        <f t="shared" si="3"/>
        <v>1234668.88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10350308.84</v>
      </c>
      <c r="C31" s="4">
        <f>SUM(C32:C40)</f>
        <v>1512358.64</v>
      </c>
      <c r="D31" s="4">
        <f>SUM(D32:D40)</f>
        <v>11862667.48</v>
      </c>
      <c r="E31" s="4">
        <f>SUM(E32:E40)</f>
        <v>9511245.57</v>
      </c>
      <c r="F31" s="4">
        <f>SUM(F32:F40)</f>
        <v>8773107.17</v>
      </c>
      <c r="G31" s="4">
        <f aca="true" t="shared" si="5" ref="G31:G40">D31-E31</f>
        <v>2351421.91</v>
      </c>
    </row>
    <row r="32" spans="1:7" ht="12.75">
      <c r="A32" s="11" t="s">
        <v>30</v>
      </c>
      <c r="B32" s="5">
        <v>10350308.84</v>
      </c>
      <c r="C32" s="5">
        <v>1512358.64</v>
      </c>
      <c r="D32" s="5">
        <f>B32+C32</f>
        <v>11862667.48</v>
      </c>
      <c r="E32" s="5">
        <v>9511245.57</v>
      </c>
      <c r="F32" s="5">
        <v>8773107.17</v>
      </c>
      <c r="G32" s="5">
        <f t="shared" si="5"/>
        <v>2351421.91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222476961</v>
      </c>
      <c r="C48" s="4">
        <f>C49+C59+C68+C79</f>
        <v>9031481.629999999</v>
      </c>
      <c r="D48" s="4">
        <f>D49+D59+D68+D79</f>
        <v>231508442.63</v>
      </c>
      <c r="E48" s="4">
        <f>E49+E59+E68+E79</f>
        <v>130282174.31</v>
      </c>
      <c r="F48" s="4">
        <f>F49+F59+F68+F79</f>
        <v>126150549.79</v>
      </c>
      <c r="G48" s="4">
        <f aca="true" t="shared" si="7" ref="G48:G83">D48-E48</f>
        <v>101226268.32</v>
      </c>
    </row>
    <row r="49" spans="1:7" ht="12.75">
      <c r="A49" s="8" t="s">
        <v>12</v>
      </c>
      <c r="B49" s="4">
        <f>SUM(B50:B57)</f>
        <v>8902966</v>
      </c>
      <c r="C49" s="4">
        <f>SUM(C50:C57)</f>
        <v>7842196.01</v>
      </c>
      <c r="D49" s="4">
        <f>SUM(D50:D57)</f>
        <v>16745162.01</v>
      </c>
      <c r="E49" s="4">
        <f>SUM(E50:E57)</f>
        <v>11976296.389999999</v>
      </c>
      <c r="F49" s="4">
        <f>SUM(F50:F57)</f>
        <v>11976296.389999999</v>
      </c>
      <c r="G49" s="4">
        <f t="shared" si="7"/>
        <v>4768865.620000001</v>
      </c>
    </row>
    <row r="50" spans="1:7" ht="12.75">
      <c r="A50" s="11" t="s">
        <v>13</v>
      </c>
      <c r="B50" s="5">
        <v>7331066</v>
      </c>
      <c r="C50" s="5">
        <v>8057889.66</v>
      </c>
      <c r="D50" s="5">
        <f>B50+C50</f>
        <v>15388955.66</v>
      </c>
      <c r="E50" s="5">
        <v>10755490.04</v>
      </c>
      <c r="F50" s="5">
        <v>10755490.04</v>
      </c>
      <c r="G50" s="5">
        <f t="shared" si="7"/>
        <v>4633465.620000001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1494700</v>
      </c>
      <c r="C52" s="5">
        <v>-215000</v>
      </c>
      <c r="D52" s="5">
        <f t="shared" si="8"/>
        <v>1279700</v>
      </c>
      <c r="E52" s="5">
        <v>1200000</v>
      </c>
      <c r="F52" s="5">
        <v>1200000</v>
      </c>
      <c r="G52" s="5">
        <f t="shared" si="7"/>
        <v>79700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59200</v>
      </c>
      <c r="C54" s="5">
        <v>-3793.65</v>
      </c>
      <c r="D54" s="5">
        <f t="shared" si="8"/>
        <v>55406.35</v>
      </c>
      <c r="E54" s="5">
        <v>14706.35</v>
      </c>
      <c r="F54" s="5">
        <v>14706.35</v>
      </c>
      <c r="G54" s="5">
        <f t="shared" si="7"/>
        <v>40700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18000</v>
      </c>
      <c r="C56" s="5">
        <v>3100</v>
      </c>
      <c r="D56" s="5">
        <f t="shared" si="8"/>
        <v>21100</v>
      </c>
      <c r="E56" s="5">
        <v>6100</v>
      </c>
      <c r="F56" s="5">
        <v>6100</v>
      </c>
      <c r="G56" s="5">
        <f t="shared" si="7"/>
        <v>15000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213502495</v>
      </c>
      <c r="C59" s="4">
        <f>SUM(C60:C66)</f>
        <v>1223935.6199999999</v>
      </c>
      <c r="D59" s="4">
        <f>SUM(D60:D66)</f>
        <v>214726430.62</v>
      </c>
      <c r="E59" s="4">
        <f>SUM(E60:E66)</f>
        <v>118299027.92</v>
      </c>
      <c r="F59" s="4">
        <f>SUM(F60:F66)</f>
        <v>114167403.4</v>
      </c>
      <c r="G59" s="4">
        <f t="shared" si="7"/>
        <v>96427402.7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1427000</v>
      </c>
      <c r="C61" s="5">
        <v>168416.46</v>
      </c>
      <c r="D61" s="5">
        <f aca="true" t="shared" si="9" ref="D61:D66">B61+C61</f>
        <v>1595416.46</v>
      </c>
      <c r="E61" s="5">
        <v>6645502.53</v>
      </c>
      <c r="F61" s="5">
        <v>6645502.53</v>
      </c>
      <c r="G61" s="5">
        <f t="shared" si="7"/>
        <v>-5050086.07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100000</v>
      </c>
      <c r="C63" s="5">
        <v>-100000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42000</v>
      </c>
      <c r="C65" s="5">
        <v>0</v>
      </c>
      <c r="D65" s="5">
        <f t="shared" si="9"/>
        <v>42000</v>
      </c>
      <c r="E65" s="5">
        <v>0</v>
      </c>
      <c r="F65" s="5">
        <v>0</v>
      </c>
      <c r="G65" s="5">
        <f t="shared" si="7"/>
        <v>42000</v>
      </c>
    </row>
    <row r="66" spans="1:7" ht="12.75">
      <c r="A66" s="11" t="s">
        <v>28</v>
      </c>
      <c r="B66" s="5">
        <v>211933495</v>
      </c>
      <c r="C66" s="5">
        <v>1155519.16</v>
      </c>
      <c r="D66" s="5">
        <f t="shared" si="9"/>
        <v>213089014.16</v>
      </c>
      <c r="E66" s="5">
        <v>111653525.39</v>
      </c>
      <c r="F66" s="5">
        <v>107521900.87</v>
      </c>
      <c r="G66" s="5">
        <f t="shared" si="7"/>
        <v>101435488.77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71500</v>
      </c>
      <c r="C68" s="4">
        <f>SUM(C69:C77)</f>
        <v>-34650</v>
      </c>
      <c r="D68" s="4">
        <f>SUM(D69:D77)</f>
        <v>36850</v>
      </c>
      <c r="E68" s="4">
        <f>SUM(E69:E77)</f>
        <v>6850</v>
      </c>
      <c r="F68" s="4">
        <f>SUM(F69:F77)</f>
        <v>6850</v>
      </c>
      <c r="G68" s="4">
        <f t="shared" si="7"/>
        <v>30000</v>
      </c>
    </row>
    <row r="69" spans="1:7" ht="12.75">
      <c r="A69" s="11" t="s">
        <v>30</v>
      </c>
      <c r="B69" s="5">
        <v>71500</v>
      </c>
      <c r="C69" s="5">
        <v>-34650</v>
      </c>
      <c r="D69" s="5">
        <f>B69+C69</f>
        <v>36850</v>
      </c>
      <c r="E69" s="5">
        <v>6850</v>
      </c>
      <c r="F69" s="5">
        <v>6850</v>
      </c>
      <c r="G69" s="5">
        <f t="shared" si="7"/>
        <v>30000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374428470</v>
      </c>
      <c r="C85" s="4">
        <f t="shared" si="11"/>
        <v>10134516.559999999</v>
      </c>
      <c r="D85" s="4">
        <f t="shared" si="11"/>
        <v>384562986.55999994</v>
      </c>
      <c r="E85" s="4">
        <f t="shared" si="11"/>
        <v>249133331.84</v>
      </c>
      <c r="F85" s="4">
        <f t="shared" si="11"/>
        <v>242661359.47000003</v>
      </c>
      <c r="G85" s="4">
        <f t="shared" si="11"/>
        <v>135429654.72</v>
      </c>
    </row>
    <row r="86" spans="1:7" ht="13.5" thickBot="1">
      <c r="A86" s="10"/>
      <c r="B86" s="6"/>
      <c r="C86" s="6"/>
      <c r="D86" s="6"/>
      <c r="E86" s="6"/>
      <c r="F86" s="6"/>
      <c r="G86" s="6"/>
    </row>
    <row r="90" spans="1:7" ht="15">
      <c r="A90" s="35" t="s">
        <v>48</v>
      </c>
      <c r="B90" s="34"/>
      <c r="C90" s="35" t="s">
        <v>49</v>
      </c>
      <c r="D90" s="34"/>
      <c r="E90" s="34"/>
      <c r="F90" s="35" t="s">
        <v>50</v>
      </c>
      <c r="G90" s="34"/>
    </row>
    <row r="91" spans="1:7" ht="15">
      <c r="A91" s="35" t="s">
        <v>51</v>
      </c>
      <c r="B91" s="34"/>
      <c r="C91" s="35" t="s">
        <v>52</v>
      </c>
      <c r="D91" s="34"/>
      <c r="E91" s="34"/>
      <c r="F91" s="35" t="s">
        <v>53</v>
      </c>
      <c r="G91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2021-09-27T20:52:51Z</cp:lastPrinted>
  <dcterms:created xsi:type="dcterms:W3CDTF">2016-10-11T20:47:09Z</dcterms:created>
  <dcterms:modified xsi:type="dcterms:W3CDTF">2021-09-27T20:53:22Z</dcterms:modified>
  <cp:category/>
  <cp:version/>
  <cp:contentType/>
  <cp:contentStatus/>
</cp:coreProperties>
</file>