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lomon\Desktop\PUBLICACION_CORRECCIONES\Estado Analitico de Egresos Detallado\CLASIFICACION FUNCIONAL\"/>
    </mc:Choice>
  </mc:AlternateContent>
  <bookViews>
    <workbookView xWindow="0" yWindow="0" windowWidth="15345" windowHeight="4620" tabRatio="845"/>
  </bookViews>
  <sheets>
    <sheet name="6c.- ESTADO. AN. EGRESOS DETALL" sheetId="12" r:id="rId1"/>
  </sheets>
  <calcPr calcId="162913"/>
</workbook>
</file>

<file path=xl/calcChain.xml><?xml version="1.0" encoding="utf-8"?>
<calcChain xmlns="http://schemas.openxmlformats.org/spreadsheetml/2006/main">
  <c r="H14" i="12" l="1"/>
  <c r="H13" i="12"/>
  <c r="H15" i="12"/>
  <c r="H17" i="12"/>
  <c r="H18" i="12"/>
  <c r="H12" i="12"/>
  <c r="F13" i="12"/>
  <c r="F15" i="12"/>
  <c r="F17" i="12"/>
  <c r="E13" i="12"/>
  <c r="E14" i="12"/>
  <c r="E15" i="12"/>
  <c r="E16" i="12"/>
  <c r="H16" i="12" s="1"/>
  <c r="E17" i="12"/>
  <c r="E18" i="12"/>
  <c r="E12" i="12"/>
  <c r="D55" i="12"/>
  <c r="E55" i="12"/>
  <c r="F55" i="12"/>
  <c r="G55" i="12"/>
  <c r="H55" i="12"/>
  <c r="C55" i="12"/>
  <c r="E21" i="12" l="1"/>
  <c r="E11" i="12"/>
  <c r="E10" i="12" s="1"/>
  <c r="D65" i="12" l="1"/>
  <c r="E65" i="12"/>
  <c r="F65" i="12"/>
  <c r="G65" i="12"/>
  <c r="H65" i="12"/>
  <c r="C65" i="12"/>
  <c r="D88" i="12"/>
  <c r="E88" i="12"/>
  <c r="F88" i="12"/>
  <c r="F54" i="12" s="1"/>
  <c r="G88" i="12"/>
  <c r="H88" i="12"/>
  <c r="C88" i="12"/>
  <c r="D21" i="12"/>
  <c r="F21" i="12"/>
  <c r="G21" i="12"/>
  <c r="H21" i="12"/>
  <c r="C21" i="12"/>
  <c r="D11" i="12"/>
  <c r="F11" i="12"/>
  <c r="G11" i="12"/>
  <c r="H11" i="12"/>
  <c r="C11" i="12"/>
  <c r="H10" i="12" l="1"/>
  <c r="G10" i="12"/>
  <c r="F10" i="12"/>
  <c r="F97" i="12" s="1"/>
  <c r="D54" i="12"/>
  <c r="H54" i="12"/>
  <c r="G54" i="12"/>
  <c r="G97" i="12" s="1"/>
  <c r="E54" i="12"/>
  <c r="E97" i="12" s="1"/>
  <c r="D10" i="12"/>
  <c r="D97" i="12" s="1"/>
  <c r="C10" i="12"/>
  <c r="C54" i="12"/>
  <c r="H97" i="12" l="1"/>
  <c r="C97" i="12"/>
</calcChain>
</file>

<file path=xl/sharedStrings.xml><?xml version="1.0" encoding="utf-8"?>
<sst xmlns="http://schemas.openxmlformats.org/spreadsheetml/2006/main" count="99" uniqueCount="61">
  <si>
    <t>(PESOS)</t>
  </si>
  <si>
    <t>C. SALVADOR FARIAS GONZALEZ</t>
  </si>
  <si>
    <t>PRESIDENTE MUNICIPAL</t>
  </si>
  <si>
    <t>C.P. FLAVIO DE LEON RAYO</t>
  </si>
  <si>
    <t>SINDICO DE HACIENDA</t>
  </si>
  <si>
    <t>C.P. JUAN JOSE CORTES CALDERON</t>
  </si>
  <si>
    <t>TESORERO MUNICIPAL</t>
  </si>
  <si>
    <t>MUNICIPIO DE CANDELARIA</t>
  </si>
  <si>
    <t>Concepto (c)</t>
  </si>
  <si>
    <t>Aprobado (d)</t>
  </si>
  <si>
    <t>Devengado</t>
  </si>
  <si>
    <t>Pagado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</si>
  <si>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</si>
  <si>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</si>
  <si>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</si>
  <si>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</si>
  <si>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</si>
  <si>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III. Total de Egresos (III = I + II)</t>
  </si>
  <si>
    <t>Subejercicio (e)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</si>
  <si>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</si>
  <si>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</si>
  <si>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</si>
  <si>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</si>
  <si>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</si>
  <si>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</si>
  <si>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</si>
  <si>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</si>
  <si>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</si>
  <si>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</si>
  <si>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</si>
  <si>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</si>
  <si>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</si>
  <si>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</si>
  <si>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</si>
  <si>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</si>
  <si>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</si>
  <si>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</si>
  <si>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</si>
  <si>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</si>
  <si>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</si>
  <si>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</si>
  <si>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</si>
  <si>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</si>
  <si>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</si>
  <si>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</si>
  <si>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</si>
  <si>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</si>
  <si>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</si>
  <si>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</si>
  <si>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</si>
  <si>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</si>
  <si>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</si>
  <si>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</si>
  <si>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</si>
  <si>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</si>
  <si>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</si>
  <si>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</si>
  <si>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</si>
  <si>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</si>
  <si>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</si>
  <si>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Del 1 de Enero Al 31 de Diciembre de 2016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</si>
</sst>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b/>
      <sz val="7"/>
      <color rgb="FF000000"/>
      <name val="Arial Narrow"/>
      <family val="2"/>
    </font>
    <font>
      <sz val="7"/>
      <color rgb="FF000000"/>
      <name val="Arial Narrow"/>
      <family val="2"/>
    </font>
    <font>
      <sz val="7"/>
      <color rgb="FF2F2F2F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3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43" fontId="4" fillId="2" borderId="6" xfId="0" applyNumberFormat="1" applyFont="1" applyFill="1" applyBorder="1" applyAlignment="1">
      <alignment horizontal="center" vertical="center"/>
    </xf>
    <xf numFmtId="43" fontId="4" fillId="2" borderId="2" xfId="0" applyNumberFormat="1" applyFont="1" applyFill="1" applyBorder="1" applyAlignment="1">
      <alignment horizontal="center" vertical="center"/>
    </xf>
    <xf numFmtId="43" fontId="3" fillId="2" borderId="6" xfId="0" applyNumberFormat="1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43" fontId="4" fillId="2" borderId="7" xfId="0" applyNumberFormat="1" applyFont="1" applyFill="1" applyBorder="1" applyAlignment="1">
      <alignment horizontal="center" vertical="center"/>
    </xf>
    <xf numFmtId="43" fontId="1" fillId="0" borderId="0" xfId="0" applyNumberFormat="1" applyFont="1" applyBorder="1"/>
    <xf numFmtId="43" fontId="1" fillId="0" borderId="2" xfId="0" applyNumberFormat="1" applyFont="1" applyBorder="1"/>
    <xf numFmtId="0" fontId="4" fillId="2" borderId="1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wrapText="1"/>
    </xf>
    <xf numFmtId="44" fontId="3" fillId="2" borderId="6" xfId="0" applyNumberFormat="1" applyFont="1" applyFill="1" applyBorder="1" applyAlignment="1">
      <alignment horizontal="center" vertical="center"/>
    </xf>
    <xf numFmtId="44" fontId="3" fillId="2" borderId="19" xfId="0" applyNumberFormat="1" applyFont="1" applyFill="1" applyBorder="1" applyAlignment="1">
      <alignment horizontal="center" vertical="center"/>
    </xf>
    <xf numFmtId="43" fontId="4" fillId="2" borderId="25" xfId="0" applyNumberFormat="1" applyFont="1" applyFill="1" applyBorder="1" applyAlignment="1">
      <alignment horizontal="center" vertical="center"/>
    </xf>
    <xf numFmtId="43" fontId="4" fillId="2" borderId="26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44" fontId="3" fillId="2" borderId="4" xfId="0" applyNumberFormat="1" applyFont="1" applyFill="1" applyBorder="1" applyAlignment="1">
      <alignment horizontal="center" vertical="center"/>
    </xf>
    <xf numFmtId="44" fontId="3" fillId="0" borderId="2" xfId="0" applyNumberFormat="1" applyFont="1" applyFill="1" applyBorder="1" applyAlignment="1">
      <alignment horizontal="center" vertical="center"/>
    </xf>
    <xf numFmtId="43" fontId="4" fillId="2" borderId="2" xfId="0" applyNumberFormat="1" applyFont="1" applyFill="1" applyBorder="1" applyAlignment="1">
      <alignment horizontal="center" vertical="center"/>
    </xf>
    <xf numFmtId="43" fontId="4" fillId="2" borderId="1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3" fontId="4" fillId="2" borderId="9" xfId="0" applyNumberFormat="1" applyFont="1" applyFill="1" applyBorder="1" applyAlignment="1">
      <alignment horizontal="center" vertical="center"/>
    </xf>
    <xf numFmtId="43" fontId="3" fillId="2" borderId="9" xfId="0" applyNumberFormat="1" applyFont="1" applyFill="1" applyBorder="1" applyAlignment="1">
      <alignment horizontal="center" vertical="center"/>
    </xf>
    <xf numFmtId="43" fontId="3" fillId="2" borderId="1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3" fontId="4" fillId="2" borderId="25" xfId="0" applyNumberFormat="1" applyFont="1" applyFill="1" applyBorder="1" applyAlignment="1">
      <alignment horizontal="center" vertical="center"/>
    </xf>
    <xf numFmtId="43" fontId="4" fillId="2" borderId="26" xfId="0" applyNumberFormat="1" applyFont="1" applyFill="1" applyBorder="1" applyAlignment="1">
      <alignment horizontal="center" vertical="center"/>
    </xf>
    <xf numFmtId="43" fontId="4" fillId="2" borderId="2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3" fontId="4" fillId="2" borderId="8" xfId="0" applyNumberFormat="1" applyFont="1" applyFill="1" applyBorder="1" applyAlignment="1">
      <alignment horizontal="center" vertical="center"/>
    </xf>
    <xf numFmtId="43" fontId="4" fillId="2" borderId="1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704850</xdr:colOff>
      <xdr:row>0</xdr:row>
      <xdr:rowOff>29210</xdr:rowOff>
    </xdr:from>
    <xdr:to>
      <xdr:col>7</xdr:col>
      <xdr:colOff>381000</xdr:colOff>
      <xdr:row>3</xdr:row>
      <xdr:rowOff>61712</xdr:rowOff>
    </xdr:to>
    <xdr:pic>
      <xdr:nvPicPr>
        <xdr:cNvPr id="2" name="1 Imagen" descr="C:\Users\sarjo\AppData\Local\Microsoft\Windows\INetCache\Content.Word\logosinletra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9210"/>
          <a:ext cx="619125" cy="3754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66675</xdr:rowOff>
    </xdr:from>
    <xdr:to>
      <xdr:col>1</xdr:col>
      <xdr:colOff>66675</xdr:colOff>
      <xdr:row>3</xdr:row>
      <xdr:rowOff>57150</xdr:rowOff>
    </xdr:to>
    <xdr:pic>
      <xdr:nvPicPr>
        <xdr:cNvPr id="3" name="2 Imagen" descr="Municipi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675"/>
          <a:ext cx="619125" cy="333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topLeftCell="A85" workbookViewId="0">
      <selection activeCell="I103" sqref="I103"/>
    </sheetView>
  </sheetViews>
  <sheetFormatPr baseColWidth="10" defaultRowHeight="15" x14ac:dyDescent="0.25"/>
  <cols>
    <col min="2" max="2" width="27.5703125" customWidth="1"/>
    <col min="3" max="3" width="14.140625" customWidth="1"/>
    <col min="4" max="4" width="13.5703125" customWidth="1"/>
    <col min="5" max="5" width="14" customWidth="1"/>
    <col min="6" max="6" width="13.7109375" customWidth="1"/>
    <col min="7" max="7" width="14.140625" customWidth="1"/>
    <col min="8" max="8" width="13.140625" customWidth="1"/>
  </cols>
  <sheetData>
    <row r="1" spans="1:8" s="1" customFormat="1" ht="10.9" x14ac:dyDescent="0.25">
      <c r="A1" s="50" t="s">
        <v>7</v>
      </c>
      <c r="B1" s="51"/>
      <c r="C1" s="51"/>
      <c r="D1" s="51"/>
      <c r="E1" s="51"/>
      <c r="F1" s="51"/>
      <c r="G1" s="51"/>
      <c r="H1" s="52"/>
    </row>
    <row r="2" spans="1:8" s="1" customFormat="1" ht="9" x14ac:dyDescent="0.15">
      <c r="A2" s="53" t="s">
        <v>15</v>
      </c>
      <c r="B2" s="54"/>
      <c r="C2" s="54"/>
      <c r="D2" s="54"/>
      <c r="E2" s="54"/>
      <c r="F2" s="54"/>
      <c r="G2" s="54"/>
      <c r="H2" s="55"/>
    </row>
    <row r="3" spans="1:8" s="1" customFormat="1" ht="9" x14ac:dyDescent="0.15">
      <c r="A3" s="53" t="s">
        <v>19</v>
      </c>
      <c r="B3" s="54"/>
      <c r="C3" s="54"/>
      <c r="D3" s="54"/>
      <c r="E3" s="54"/>
      <c r="F3" s="54"/>
      <c r="G3" s="54"/>
      <c r="H3" s="55"/>
    </row>
    <row r="4" spans="1:8" s="1" customFormat="1" ht="10.9" x14ac:dyDescent="0.25">
      <c r="A4" s="53" t="s">
        <v>60</v>
      </c>
      <c r="B4" s="54"/>
      <c r="C4" s="54"/>
      <c r="D4" s="54"/>
      <c r="E4" s="54"/>
      <c r="F4" s="54"/>
      <c r="G4" s="54"/>
      <c r="H4" s="55"/>
    </row>
    <row r="5" spans="1:8" s="1" customFormat="1" ht="10.9" x14ac:dyDescent="0.25">
      <c r="A5" s="56" t="s">
        <v>0</v>
      </c>
      <c r="B5" s="57"/>
      <c r="C5" s="57"/>
      <c r="D5" s="57"/>
      <c r="E5" s="57"/>
      <c r="F5" s="57"/>
      <c r="G5" s="57"/>
      <c r="H5" s="58"/>
    </row>
    <row r="6" spans="1:8" s="1" customFormat="1" ht="9" x14ac:dyDescent="0.15">
      <c r="A6" s="59" t="s">
        <v>8</v>
      </c>
      <c r="B6" s="60"/>
      <c r="C6" s="63" t="s">
        <v>16</v>
      </c>
      <c r="D6" s="64"/>
      <c r="E6" s="64"/>
      <c r="F6" s="64"/>
      <c r="G6" s="65"/>
      <c r="H6" s="66" t="s">
        <v>18</v>
      </c>
    </row>
    <row r="7" spans="1:8" s="1" customFormat="1" ht="9" x14ac:dyDescent="0.15">
      <c r="A7" s="61"/>
      <c r="B7" s="62"/>
      <c r="C7" s="46" t="s">
        <v>9</v>
      </c>
      <c r="D7" s="7" t="s">
        <v>12</v>
      </c>
      <c r="E7" s="46" t="s">
        <v>14</v>
      </c>
      <c r="F7" s="46" t="s">
        <v>10</v>
      </c>
      <c r="G7" s="46" t="s">
        <v>11</v>
      </c>
      <c r="H7" s="67"/>
    </row>
    <row r="8" spans="1:8" s="1" customFormat="1" ht="9" x14ac:dyDescent="0.15">
      <c r="A8" s="61"/>
      <c r="B8" s="62"/>
      <c r="C8" s="47"/>
      <c r="D8" s="9" t="s">
        <v>13</v>
      </c>
      <c r="E8" s="47"/>
      <c r="F8" s="47"/>
      <c r="G8" s="47"/>
      <c r="H8" s="68"/>
    </row>
    <row r="9" spans="1:8" s="1" customFormat="1" ht="10.9" x14ac:dyDescent="0.25">
      <c r="A9" s="48"/>
      <c r="B9" s="49"/>
      <c r="C9" s="3"/>
      <c r="D9" s="3"/>
      <c r="E9" s="3"/>
      <c r="F9" s="3"/>
      <c r="G9" s="3"/>
      <c r="H9" s="4"/>
    </row>
    <row r="10" spans="1:8" s="1" customFormat="1" ht="10.9" x14ac:dyDescent="0.25">
      <c r="A10" s="37" t="s">
        <v>20</v>
      </c>
      <c r="B10" s="38"/>
      <c r="C10" s="21">
        <f>SUM(C11+C21)</f>
        <v>173990210.75</v>
      </c>
      <c r="D10" s="69">
        <f t="shared" ref="D10:H10" si="0">SUM(D11+D21)</f>
        <v>44219265.980000004</v>
      </c>
      <c r="E10" s="69">
        <f>SUM(E11+E21)</f>
        <v>218209476.72999999</v>
      </c>
      <c r="F10" s="69">
        <f t="shared" si="0"/>
        <v>179590173.51999998</v>
      </c>
      <c r="G10" s="69">
        <f t="shared" si="0"/>
        <v>175932195.25</v>
      </c>
      <c r="H10" s="25">
        <f t="shared" si="0"/>
        <v>38619303.210000001</v>
      </c>
    </row>
    <row r="11" spans="1:8" s="1" customFormat="1" ht="10.9" x14ac:dyDescent="0.25">
      <c r="A11" s="37" t="s">
        <v>21</v>
      </c>
      <c r="B11" s="38"/>
      <c r="C11" s="12">
        <f>SUM(C12:C18)</f>
        <v>173990210.75</v>
      </c>
      <c r="D11" s="12">
        <f t="shared" ref="D11:H11" si="1">SUM(D12:D18)</f>
        <v>44219265.980000004</v>
      </c>
      <c r="E11" s="12">
        <f>SUM(E12:E18)</f>
        <v>218209476.72999999</v>
      </c>
      <c r="F11" s="12">
        <f t="shared" si="1"/>
        <v>179590173.51999998</v>
      </c>
      <c r="G11" s="12">
        <f t="shared" si="1"/>
        <v>175932195.25</v>
      </c>
      <c r="H11" s="13">
        <f t="shared" si="1"/>
        <v>38619303.210000001</v>
      </c>
    </row>
    <row r="12" spans="1:8" s="1" customFormat="1" ht="9" x14ac:dyDescent="0.15">
      <c r="A12" s="8"/>
      <c r="B12" s="2" t="s">
        <v>22</v>
      </c>
      <c r="C12" s="10">
        <v>10716432.130000001</v>
      </c>
      <c r="D12" s="10">
        <v>776591.54</v>
      </c>
      <c r="E12" s="10">
        <f>SUM(C12+D12)</f>
        <v>11493023.670000002</v>
      </c>
      <c r="F12" s="10">
        <v>8345125.0199999996</v>
      </c>
      <c r="G12" s="10">
        <v>7005478.5899999999</v>
      </c>
      <c r="H12" s="11">
        <f>SUM(E12-F12)</f>
        <v>3147898.6500000022</v>
      </c>
    </row>
    <row r="13" spans="1:8" s="1" customFormat="1" ht="10.9" x14ac:dyDescent="0.25">
      <c r="A13" s="8"/>
      <c r="B13" s="2" t="s">
        <v>23</v>
      </c>
      <c r="C13" s="10">
        <v>0</v>
      </c>
      <c r="D13" s="10">
        <v>0</v>
      </c>
      <c r="E13" s="10">
        <f t="shared" ref="E13:E18" si="2">SUM(C13+D13)</f>
        <v>0</v>
      </c>
      <c r="F13" s="10">
        <f t="shared" ref="F13:F18" si="3">SUM(D13+E13)</f>
        <v>0</v>
      </c>
      <c r="G13" s="10">
        <v>0</v>
      </c>
      <c r="H13" s="28">
        <f t="shared" ref="H13:H18" si="4">SUM(E13-F13)</f>
        <v>0</v>
      </c>
    </row>
    <row r="14" spans="1:8" s="1" customFormat="1" ht="9" x14ac:dyDescent="0.15">
      <c r="A14" s="8"/>
      <c r="B14" s="2" t="s">
        <v>24</v>
      </c>
      <c r="C14" s="10">
        <v>22526361.940000001</v>
      </c>
      <c r="D14" s="10">
        <v>28020434.140000001</v>
      </c>
      <c r="E14" s="10">
        <f t="shared" si="2"/>
        <v>50546796.079999998</v>
      </c>
      <c r="F14" s="10">
        <v>42546796.079999998</v>
      </c>
      <c r="G14" s="10">
        <v>41971227.789999999</v>
      </c>
      <c r="H14" s="28">
        <f>SUM(E14-F14)</f>
        <v>8000000</v>
      </c>
    </row>
    <row r="15" spans="1:8" s="1" customFormat="1" ht="10.9" x14ac:dyDescent="0.25">
      <c r="A15" s="8"/>
      <c r="B15" s="2" t="s">
        <v>25</v>
      </c>
      <c r="C15" s="10">
        <v>0</v>
      </c>
      <c r="D15" s="10">
        <v>0</v>
      </c>
      <c r="E15" s="10">
        <f t="shared" si="2"/>
        <v>0</v>
      </c>
      <c r="F15" s="10">
        <f t="shared" si="3"/>
        <v>0</v>
      </c>
      <c r="G15" s="10">
        <v>0</v>
      </c>
      <c r="H15" s="28">
        <f t="shared" si="4"/>
        <v>0</v>
      </c>
    </row>
    <row r="16" spans="1:8" s="1" customFormat="1" ht="10.9" x14ac:dyDescent="0.25">
      <c r="A16" s="8"/>
      <c r="B16" s="2" t="s">
        <v>26</v>
      </c>
      <c r="C16" s="10">
        <v>127167277.64</v>
      </c>
      <c r="D16" s="10">
        <v>13497853.74</v>
      </c>
      <c r="E16" s="10">
        <f t="shared" si="2"/>
        <v>140665131.38</v>
      </c>
      <c r="F16" s="10">
        <v>113219554.17</v>
      </c>
      <c r="G16" s="10">
        <v>112371270.73999999</v>
      </c>
      <c r="H16" s="28">
        <f t="shared" si="4"/>
        <v>27445577.209999993</v>
      </c>
    </row>
    <row r="17" spans="1:8" s="1" customFormat="1" ht="10.9" x14ac:dyDescent="0.25">
      <c r="A17" s="8"/>
      <c r="B17" s="2" t="s">
        <v>27</v>
      </c>
      <c r="C17" s="10">
        <v>0</v>
      </c>
      <c r="D17" s="10">
        <v>0</v>
      </c>
      <c r="E17" s="10">
        <f t="shared" si="2"/>
        <v>0</v>
      </c>
      <c r="F17" s="10">
        <f t="shared" si="3"/>
        <v>0</v>
      </c>
      <c r="G17" s="10">
        <v>0</v>
      </c>
      <c r="H17" s="28">
        <f t="shared" si="4"/>
        <v>0</v>
      </c>
    </row>
    <row r="18" spans="1:8" s="1" customFormat="1" ht="18" x14ac:dyDescent="0.15">
      <c r="A18" s="8"/>
      <c r="B18" s="2" t="s">
        <v>28</v>
      </c>
      <c r="C18" s="10">
        <v>13580139.039999999</v>
      </c>
      <c r="D18" s="10">
        <v>1924386.56</v>
      </c>
      <c r="E18" s="10">
        <f t="shared" si="2"/>
        <v>15504525.6</v>
      </c>
      <c r="F18" s="10">
        <v>15478698.25</v>
      </c>
      <c r="G18" s="10">
        <v>14584218.130000001</v>
      </c>
      <c r="H18" s="28">
        <f t="shared" si="4"/>
        <v>25827.349999999627</v>
      </c>
    </row>
    <row r="19" spans="1:8" s="1" customFormat="1" ht="10.9" x14ac:dyDescent="0.25">
      <c r="A19" s="8"/>
      <c r="B19" s="2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1">
        <v>0</v>
      </c>
    </row>
    <row r="20" spans="1:8" s="1" customFormat="1" ht="10.9" x14ac:dyDescent="0.25">
      <c r="A20" s="8"/>
      <c r="B20" s="2"/>
      <c r="C20" s="10"/>
      <c r="D20" s="10"/>
      <c r="E20" s="10"/>
      <c r="F20" s="10"/>
      <c r="G20" s="10"/>
      <c r="H20" s="11"/>
    </row>
    <row r="21" spans="1:8" s="1" customFormat="1" ht="10.9" x14ac:dyDescent="0.25">
      <c r="A21" s="37" t="s">
        <v>30</v>
      </c>
      <c r="B21" s="38"/>
      <c r="C21" s="12">
        <f>SUM(C22:C29)</f>
        <v>0</v>
      </c>
      <c r="D21" s="12">
        <f t="shared" ref="D21:H21" si="5">SUM(D22:D29)</f>
        <v>0</v>
      </c>
      <c r="E21" s="12">
        <f>SUM(E22:E29)</f>
        <v>0</v>
      </c>
      <c r="F21" s="12">
        <f t="shared" si="5"/>
        <v>0</v>
      </c>
      <c r="G21" s="12">
        <f t="shared" si="5"/>
        <v>0</v>
      </c>
      <c r="H21" s="13">
        <f t="shared" si="5"/>
        <v>0</v>
      </c>
    </row>
    <row r="22" spans="1:8" s="1" customFormat="1" ht="9" x14ac:dyDescent="0.15">
      <c r="A22" s="8"/>
      <c r="B22" s="2" t="s">
        <v>31</v>
      </c>
      <c r="C22" s="10"/>
      <c r="D22" s="10"/>
      <c r="E22" s="10"/>
      <c r="F22" s="10"/>
      <c r="G22" s="10"/>
      <c r="H22" s="11"/>
    </row>
    <row r="23" spans="1:8" s="1" customFormat="1" ht="10.9" x14ac:dyDescent="0.25">
      <c r="A23" s="8"/>
      <c r="B23" s="2" t="s">
        <v>32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/>
    </row>
    <row r="24" spans="1:8" s="1" customFormat="1" ht="10.9" x14ac:dyDescent="0.25">
      <c r="A24" s="8"/>
      <c r="B24" s="2" t="s">
        <v>33</v>
      </c>
      <c r="C24" s="10"/>
      <c r="D24" s="10"/>
      <c r="E24" s="10"/>
      <c r="F24" s="10"/>
      <c r="G24" s="10"/>
      <c r="H24" s="11"/>
    </row>
    <row r="25" spans="1:8" s="1" customFormat="1" ht="18" x14ac:dyDescent="0.15">
      <c r="A25" s="33"/>
      <c r="B25" s="2" t="s">
        <v>34</v>
      </c>
      <c r="C25" s="34"/>
      <c r="D25" s="34"/>
      <c r="E25" s="34"/>
      <c r="F25" s="34"/>
      <c r="G25" s="34"/>
      <c r="H25" s="29"/>
    </row>
    <row r="26" spans="1:8" s="1" customFormat="1" ht="9" x14ac:dyDescent="0.15">
      <c r="A26" s="33"/>
      <c r="B26" s="2" t="s">
        <v>35</v>
      </c>
      <c r="C26" s="34"/>
      <c r="D26" s="34"/>
      <c r="E26" s="34"/>
      <c r="F26" s="34"/>
      <c r="G26" s="34"/>
      <c r="H26" s="29"/>
    </row>
    <row r="27" spans="1:8" s="1" customFormat="1" ht="9" x14ac:dyDescent="0.15">
      <c r="A27" s="8"/>
      <c r="B27" s="2" t="s">
        <v>36</v>
      </c>
      <c r="C27" s="10"/>
      <c r="D27" s="10"/>
      <c r="E27" s="10"/>
      <c r="F27" s="10"/>
      <c r="G27" s="10"/>
      <c r="H27" s="29"/>
    </row>
    <row r="28" spans="1:8" s="1" customFormat="1" ht="9" x14ac:dyDescent="0.15">
      <c r="A28" s="8"/>
      <c r="B28" s="2" t="s">
        <v>37</v>
      </c>
      <c r="C28" s="10"/>
      <c r="D28" s="10"/>
      <c r="E28" s="10"/>
      <c r="F28" s="10"/>
      <c r="G28" s="10"/>
      <c r="H28" s="29"/>
    </row>
    <row r="29" spans="1:8" s="1" customFormat="1" ht="10.9" x14ac:dyDescent="0.25">
      <c r="A29" s="8"/>
      <c r="B29" s="2" t="s">
        <v>38</v>
      </c>
      <c r="C29" s="10"/>
      <c r="D29" s="10"/>
      <c r="E29" s="10"/>
      <c r="F29" s="10"/>
      <c r="G29" s="10"/>
      <c r="H29" s="29"/>
    </row>
    <row r="30" spans="1:8" s="1" customFormat="1" ht="10.9" x14ac:dyDescent="0.25">
      <c r="A30" s="17"/>
      <c r="B30" s="18"/>
      <c r="C30" s="14"/>
      <c r="D30" s="14"/>
      <c r="E30" s="14"/>
      <c r="F30" s="14"/>
      <c r="G30" s="14"/>
      <c r="H30" s="29"/>
    </row>
    <row r="31" spans="1:8" s="1" customFormat="1" ht="10.9" x14ac:dyDescent="0.25">
      <c r="A31" s="19"/>
      <c r="B31" s="20"/>
      <c r="C31" s="15"/>
      <c r="D31" s="15"/>
      <c r="E31" s="15"/>
      <c r="F31" s="15"/>
      <c r="G31" s="15"/>
      <c r="H31" s="16"/>
    </row>
    <row r="32" spans="1:8" s="1" customFormat="1" ht="9" x14ac:dyDescent="0.15">
      <c r="A32" s="42" t="s">
        <v>39</v>
      </c>
      <c r="B32" s="43"/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</row>
    <row r="33" spans="1:8" s="1" customFormat="1" ht="9" x14ac:dyDescent="0.15">
      <c r="A33" s="37" t="s">
        <v>40</v>
      </c>
      <c r="B33" s="38"/>
      <c r="C33" s="34"/>
      <c r="D33" s="34"/>
      <c r="E33" s="34"/>
      <c r="F33" s="34"/>
      <c r="G33" s="34"/>
      <c r="H33" s="29"/>
    </row>
    <row r="34" spans="1:8" s="1" customFormat="1" ht="18" x14ac:dyDescent="0.15">
      <c r="A34" s="33"/>
      <c r="B34" s="2" t="s">
        <v>41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29">
        <v>0</v>
      </c>
    </row>
    <row r="35" spans="1:8" s="1" customFormat="1" ht="9" x14ac:dyDescent="0.15">
      <c r="A35" s="33"/>
      <c r="B35" s="2" t="s">
        <v>42</v>
      </c>
      <c r="C35" s="34"/>
      <c r="D35" s="34"/>
      <c r="E35" s="34"/>
      <c r="F35" s="34"/>
      <c r="G35" s="34"/>
      <c r="H35" s="29"/>
    </row>
    <row r="36" spans="1:8" s="1" customFormat="1" ht="9" x14ac:dyDescent="0.15">
      <c r="A36" s="8"/>
      <c r="B36" s="2" t="s">
        <v>43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1">
        <v>0</v>
      </c>
    </row>
    <row r="37" spans="1:8" s="1" customFormat="1" ht="9" x14ac:dyDescent="0.15">
      <c r="A37" s="8"/>
      <c r="B37" s="2" t="s">
        <v>44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1">
        <v>0</v>
      </c>
    </row>
    <row r="38" spans="1:8" s="1" customFormat="1" ht="9" x14ac:dyDescent="0.15">
      <c r="A38" s="8"/>
      <c r="B38" s="2" t="s">
        <v>45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1">
        <v>0</v>
      </c>
    </row>
    <row r="39" spans="1:8" s="1" customFormat="1" ht="9" x14ac:dyDescent="0.15">
      <c r="A39" s="8"/>
      <c r="B39" s="2" t="s">
        <v>46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1">
        <v>0</v>
      </c>
    </row>
    <row r="40" spans="1:8" s="1" customFormat="1" ht="9" x14ac:dyDescent="0.15">
      <c r="A40" s="8"/>
      <c r="B40" s="2" t="s">
        <v>47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1">
        <v>0</v>
      </c>
    </row>
    <row r="41" spans="1:8" s="1" customFormat="1" ht="9" x14ac:dyDescent="0.15">
      <c r="A41" s="8"/>
      <c r="B41" s="2" t="s">
        <v>48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1">
        <v>0</v>
      </c>
    </row>
    <row r="42" spans="1:8" s="1" customFormat="1" ht="9" x14ac:dyDescent="0.15">
      <c r="A42" s="8"/>
      <c r="B42" s="2" t="s">
        <v>49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1">
        <v>0</v>
      </c>
    </row>
    <row r="43" spans="1:8" s="1" customFormat="1" ht="15.75" customHeight="1" x14ac:dyDescent="0.15">
      <c r="A43" s="8"/>
      <c r="B43" s="2" t="s">
        <v>50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1">
        <v>0</v>
      </c>
    </row>
    <row r="44" spans="1:8" s="1" customFormat="1" ht="9" x14ac:dyDescent="0.15">
      <c r="A44" s="8"/>
      <c r="B44" s="2"/>
      <c r="C44" s="10"/>
      <c r="D44" s="10"/>
      <c r="E44" s="10"/>
      <c r="F44" s="10"/>
      <c r="G44" s="10"/>
      <c r="H44" s="11"/>
    </row>
    <row r="45" spans="1:8" s="1" customFormat="1" ht="9" x14ac:dyDescent="0.15">
      <c r="A45" s="37" t="s">
        <v>51</v>
      </c>
      <c r="B45" s="38"/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29">
        <v>0</v>
      </c>
    </row>
    <row r="46" spans="1:8" s="1" customFormat="1" ht="9" x14ac:dyDescent="0.15">
      <c r="A46" s="37" t="s">
        <v>52</v>
      </c>
      <c r="B46" s="38"/>
      <c r="C46" s="34"/>
      <c r="D46" s="34"/>
      <c r="E46" s="34"/>
      <c r="F46" s="34"/>
      <c r="G46" s="34"/>
      <c r="H46" s="29"/>
    </row>
    <row r="47" spans="1:8" s="1" customFormat="1" ht="9" customHeight="1" x14ac:dyDescent="0.15">
      <c r="A47" s="33"/>
      <c r="B47" s="2" t="s">
        <v>53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29">
        <v>0</v>
      </c>
    </row>
    <row r="48" spans="1:8" s="1" customFormat="1" ht="9" x14ac:dyDescent="0.15">
      <c r="A48" s="33"/>
      <c r="B48" s="2" t="s">
        <v>54</v>
      </c>
      <c r="C48" s="34"/>
      <c r="D48" s="34"/>
      <c r="E48" s="34"/>
      <c r="F48" s="34"/>
      <c r="G48" s="34"/>
      <c r="H48" s="29"/>
    </row>
    <row r="49" spans="1:8" s="1" customFormat="1" ht="9" customHeight="1" x14ac:dyDescent="0.15">
      <c r="A49" s="33"/>
      <c r="B49" s="2" t="s">
        <v>55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29">
        <v>0</v>
      </c>
    </row>
    <row r="50" spans="1:8" s="1" customFormat="1" ht="9" customHeight="1" x14ac:dyDescent="0.15">
      <c r="A50" s="33"/>
      <c r="B50" s="2" t="s">
        <v>56</v>
      </c>
      <c r="C50" s="34"/>
      <c r="D50" s="34"/>
      <c r="E50" s="34"/>
      <c r="F50" s="34"/>
      <c r="G50" s="34"/>
      <c r="H50" s="29"/>
    </row>
    <row r="51" spans="1:8" s="1" customFormat="1" ht="9" x14ac:dyDescent="0.15">
      <c r="A51" s="8"/>
      <c r="B51" s="2" t="s">
        <v>57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1">
        <v>0</v>
      </c>
    </row>
    <row r="52" spans="1:8" s="1" customFormat="1" ht="9" customHeight="1" x14ac:dyDescent="0.15">
      <c r="A52" s="8"/>
      <c r="B52" s="2" t="s">
        <v>58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1">
        <v>0</v>
      </c>
    </row>
    <row r="53" spans="1:8" s="1" customFormat="1" ht="9" x14ac:dyDescent="0.15">
      <c r="A53" s="8"/>
      <c r="B53" s="2"/>
      <c r="C53" s="10"/>
      <c r="D53" s="10"/>
      <c r="E53" s="10"/>
      <c r="F53" s="10"/>
      <c r="G53" s="10"/>
      <c r="H53" s="11"/>
    </row>
    <row r="54" spans="1:8" s="1" customFormat="1" ht="9" x14ac:dyDescent="0.15">
      <c r="A54" s="37" t="s">
        <v>59</v>
      </c>
      <c r="B54" s="38"/>
      <c r="C54" s="21">
        <f>SUM(C55+C65+C75+C88)</f>
        <v>229874421.25</v>
      </c>
      <c r="D54" s="69">
        <f t="shared" ref="D54:H54" si="6">SUM(D55+D65+D75+D88)</f>
        <v>10549951.199999999</v>
      </c>
      <c r="E54" s="69">
        <f t="shared" si="6"/>
        <v>240424372.45000002</v>
      </c>
      <c r="F54" s="69">
        <f t="shared" si="6"/>
        <v>149849411.66999999</v>
      </c>
      <c r="G54" s="69">
        <f t="shared" si="6"/>
        <v>149450139.08000001</v>
      </c>
      <c r="H54" s="27">
        <f t="shared" si="6"/>
        <v>90574960.780000001</v>
      </c>
    </row>
    <row r="55" spans="1:8" s="1" customFormat="1" ht="9" x14ac:dyDescent="0.15">
      <c r="A55" s="37" t="s">
        <v>21</v>
      </c>
      <c r="B55" s="38"/>
      <c r="C55" s="12">
        <f>SUM(C56:C63)</f>
        <v>6775402.25</v>
      </c>
      <c r="D55" s="12">
        <f t="shared" ref="D55:H55" si="7">SUM(D56:D63)</f>
        <v>-63071.63</v>
      </c>
      <c r="E55" s="12">
        <f t="shared" si="7"/>
        <v>6712330.6200000001</v>
      </c>
      <c r="F55" s="12">
        <f t="shared" si="7"/>
        <v>1728981.39</v>
      </c>
      <c r="G55" s="12">
        <f t="shared" si="7"/>
        <v>1790071.8</v>
      </c>
      <c r="H55" s="12">
        <f t="shared" si="7"/>
        <v>4983349.2300000004</v>
      </c>
    </row>
    <row r="56" spans="1:8" s="1" customFormat="1" ht="9" x14ac:dyDescent="0.15">
      <c r="A56" s="8"/>
      <c r="B56" s="2" t="s">
        <v>22</v>
      </c>
      <c r="C56" s="10"/>
      <c r="D56" s="10"/>
      <c r="E56" s="10"/>
      <c r="F56" s="10"/>
      <c r="G56" s="10"/>
      <c r="H56" s="11"/>
    </row>
    <row r="57" spans="1:8" s="1" customFormat="1" ht="9" x14ac:dyDescent="0.15">
      <c r="A57" s="8"/>
      <c r="B57" s="2" t="s">
        <v>23</v>
      </c>
      <c r="C57" s="10"/>
      <c r="D57" s="10"/>
      <c r="E57" s="10"/>
      <c r="F57" s="10"/>
      <c r="G57" s="10"/>
      <c r="H57" s="11"/>
    </row>
    <row r="58" spans="1:8" s="1" customFormat="1" ht="9" x14ac:dyDescent="0.15">
      <c r="A58" s="8"/>
      <c r="B58" s="2" t="s">
        <v>24</v>
      </c>
      <c r="C58" s="10"/>
      <c r="D58" s="10"/>
      <c r="E58" s="10"/>
      <c r="F58" s="10"/>
      <c r="G58" s="10"/>
      <c r="H58" s="11"/>
    </row>
    <row r="59" spans="1:8" s="1" customFormat="1" ht="9" x14ac:dyDescent="0.15">
      <c r="A59" s="8"/>
      <c r="B59" s="2" t="s">
        <v>25</v>
      </c>
      <c r="C59" s="10"/>
      <c r="D59" s="10"/>
      <c r="E59" s="10"/>
      <c r="F59" s="10"/>
      <c r="G59" s="10"/>
      <c r="H59" s="11"/>
    </row>
    <row r="60" spans="1:8" s="1" customFormat="1" ht="9" x14ac:dyDescent="0.15">
      <c r="A60" s="8"/>
      <c r="B60" s="2" t="s">
        <v>26</v>
      </c>
      <c r="C60" s="10">
        <v>6775402.25</v>
      </c>
      <c r="D60" s="10">
        <v>-63071.63</v>
      </c>
      <c r="E60" s="10">
        <v>6712330.6200000001</v>
      </c>
      <c r="F60" s="10">
        <v>1728981.39</v>
      </c>
      <c r="G60" s="10">
        <v>1790071.8</v>
      </c>
      <c r="H60" s="11">
        <v>4983349.2300000004</v>
      </c>
    </row>
    <row r="61" spans="1:8" s="1" customFormat="1" ht="9" x14ac:dyDescent="0.15">
      <c r="A61" s="8"/>
      <c r="B61" s="2" t="s">
        <v>27</v>
      </c>
      <c r="C61" s="10"/>
      <c r="D61" s="10"/>
      <c r="E61" s="10"/>
      <c r="F61" s="10"/>
      <c r="G61" s="10"/>
      <c r="H61" s="11"/>
    </row>
    <row r="62" spans="1:8" s="1" customFormat="1" ht="18" x14ac:dyDescent="0.15">
      <c r="A62" s="8"/>
      <c r="B62" s="2" t="s">
        <v>28</v>
      </c>
      <c r="C62" s="10"/>
      <c r="D62" s="10"/>
      <c r="E62" s="10"/>
      <c r="F62" s="10"/>
      <c r="G62" s="10"/>
      <c r="H62" s="11"/>
    </row>
    <row r="63" spans="1:8" s="1" customFormat="1" ht="9" x14ac:dyDescent="0.15">
      <c r="A63" s="8"/>
      <c r="B63" s="2" t="s">
        <v>29</v>
      </c>
      <c r="C63" s="10"/>
      <c r="D63" s="10"/>
      <c r="E63" s="10"/>
      <c r="F63" s="10"/>
      <c r="G63" s="10"/>
      <c r="H63" s="11"/>
    </row>
    <row r="64" spans="1:8" s="1" customFormat="1" ht="9" x14ac:dyDescent="0.15">
      <c r="A64" s="8"/>
      <c r="B64" s="2"/>
      <c r="C64" s="10"/>
      <c r="D64" s="10"/>
      <c r="E64" s="10"/>
      <c r="F64" s="10"/>
      <c r="G64" s="10"/>
      <c r="H64" s="11"/>
    </row>
    <row r="65" spans="1:8" s="1" customFormat="1" ht="9" x14ac:dyDescent="0.15">
      <c r="A65" s="37" t="s">
        <v>30</v>
      </c>
      <c r="B65" s="38"/>
      <c r="C65" s="12">
        <f>SUM(C66:C73)</f>
        <v>219099019</v>
      </c>
      <c r="D65" s="12">
        <f t="shared" ref="D65:H65" si="8">SUM(D66:D73)</f>
        <v>8533009.8599999994</v>
      </c>
      <c r="E65" s="12">
        <f t="shared" si="8"/>
        <v>227632028.86000001</v>
      </c>
      <c r="F65" s="12">
        <f t="shared" si="8"/>
        <v>142040417.31</v>
      </c>
      <c r="G65" s="12">
        <f t="shared" si="8"/>
        <v>141580054.31</v>
      </c>
      <c r="H65" s="13">
        <f t="shared" si="8"/>
        <v>85591611.549999997</v>
      </c>
    </row>
    <row r="66" spans="1:8" s="1" customFormat="1" ht="9" x14ac:dyDescent="0.15">
      <c r="A66" s="8"/>
      <c r="B66" s="2" t="s">
        <v>31</v>
      </c>
      <c r="C66" s="10"/>
      <c r="D66" s="10"/>
      <c r="E66" s="10"/>
      <c r="F66" s="10"/>
      <c r="G66" s="10"/>
      <c r="H66" s="11"/>
    </row>
    <row r="67" spans="1:8" s="1" customFormat="1" ht="9" x14ac:dyDescent="0.15">
      <c r="A67" s="8"/>
      <c r="B67" s="2" t="s">
        <v>32</v>
      </c>
      <c r="C67" s="10">
        <v>219099019</v>
      </c>
      <c r="D67" s="10">
        <v>8533009.8599999994</v>
      </c>
      <c r="E67" s="10">
        <v>227632028.86000001</v>
      </c>
      <c r="F67" s="10">
        <v>142040417.31</v>
      </c>
      <c r="G67" s="10">
        <v>141580054.31</v>
      </c>
      <c r="H67" s="11">
        <v>85591611.549999997</v>
      </c>
    </row>
    <row r="68" spans="1:8" s="1" customFormat="1" ht="9" x14ac:dyDescent="0.15">
      <c r="A68" s="8"/>
      <c r="B68" s="2" t="s">
        <v>33</v>
      </c>
      <c r="C68" s="23">
        <v>0</v>
      </c>
      <c r="D68" s="24">
        <v>0</v>
      </c>
      <c r="E68" s="24">
        <v>0</v>
      </c>
      <c r="F68" s="24">
        <v>0</v>
      </c>
      <c r="G68" s="24">
        <v>0</v>
      </c>
      <c r="H68" s="11">
        <v>0</v>
      </c>
    </row>
    <row r="69" spans="1:8" s="1" customFormat="1" ht="9" customHeight="1" x14ac:dyDescent="0.15">
      <c r="A69" s="33"/>
      <c r="B69" s="2" t="s">
        <v>34</v>
      </c>
      <c r="C69" s="39">
        <v>0</v>
      </c>
      <c r="D69" s="40">
        <v>0</v>
      </c>
      <c r="E69" s="40">
        <v>0</v>
      </c>
      <c r="F69" s="40">
        <v>0</v>
      </c>
      <c r="G69" s="40">
        <v>0</v>
      </c>
      <c r="H69" s="41">
        <v>0</v>
      </c>
    </row>
    <row r="70" spans="1:8" s="1" customFormat="1" ht="9" x14ac:dyDescent="0.15">
      <c r="A70" s="33"/>
      <c r="B70" s="2" t="s">
        <v>35</v>
      </c>
      <c r="C70" s="39"/>
      <c r="D70" s="40"/>
      <c r="E70" s="40"/>
      <c r="F70" s="40"/>
      <c r="G70" s="40"/>
      <c r="H70" s="41"/>
    </row>
    <row r="71" spans="1:8" s="1" customFormat="1" ht="9" x14ac:dyDescent="0.15">
      <c r="A71" s="8"/>
      <c r="B71" s="2" t="s">
        <v>36</v>
      </c>
      <c r="C71" s="23">
        <v>0</v>
      </c>
      <c r="D71" s="24">
        <v>0</v>
      </c>
      <c r="E71" s="24">
        <v>0</v>
      </c>
      <c r="F71" s="24">
        <v>0</v>
      </c>
      <c r="G71" s="24">
        <v>0</v>
      </c>
      <c r="H71" s="11">
        <v>0</v>
      </c>
    </row>
    <row r="72" spans="1:8" s="1" customFormat="1" ht="9" x14ac:dyDescent="0.15">
      <c r="A72" s="8"/>
      <c r="B72" s="2" t="s">
        <v>37</v>
      </c>
      <c r="C72" s="23">
        <v>0</v>
      </c>
      <c r="D72" s="24">
        <v>0</v>
      </c>
      <c r="E72" s="24">
        <v>0</v>
      </c>
      <c r="F72" s="24">
        <v>0</v>
      </c>
      <c r="G72" s="24">
        <v>0</v>
      </c>
      <c r="H72" s="11">
        <v>0</v>
      </c>
    </row>
    <row r="73" spans="1:8" s="1" customFormat="1" ht="9" x14ac:dyDescent="0.15">
      <c r="A73" s="8"/>
      <c r="B73" s="2" t="s">
        <v>38</v>
      </c>
      <c r="C73" s="23">
        <v>0</v>
      </c>
      <c r="D73" s="24">
        <v>0</v>
      </c>
      <c r="E73" s="24">
        <v>0</v>
      </c>
      <c r="F73" s="24">
        <v>0</v>
      </c>
      <c r="G73" s="24">
        <v>0</v>
      </c>
      <c r="H73" s="11">
        <v>0</v>
      </c>
    </row>
    <row r="74" spans="1:8" s="1" customFormat="1" ht="9" x14ac:dyDescent="0.15">
      <c r="A74" s="8"/>
      <c r="B74" s="2"/>
      <c r="C74" s="23">
        <v>0</v>
      </c>
      <c r="D74" s="24">
        <v>0</v>
      </c>
      <c r="E74" s="24">
        <v>0</v>
      </c>
      <c r="F74" s="24">
        <v>0</v>
      </c>
      <c r="G74" s="24">
        <v>0</v>
      </c>
      <c r="H74" s="11">
        <v>0</v>
      </c>
    </row>
    <row r="75" spans="1:8" s="1" customFormat="1" ht="9" x14ac:dyDescent="0.15">
      <c r="A75" s="37" t="s">
        <v>39</v>
      </c>
      <c r="B75" s="38"/>
      <c r="C75" s="39">
        <v>0</v>
      </c>
      <c r="D75" s="40">
        <v>0</v>
      </c>
      <c r="E75" s="40">
        <v>0</v>
      </c>
      <c r="F75" s="40">
        <v>0</v>
      </c>
      <c r="G75" s="40">
        <v>0</v>
      </c>
      <c r="H75" s="41">
        <v>0</v>
      </c>
    </row>
    <row r="76" spans="1:8" s="1" customFormat="1" ht="9" x14ac:dyDescent="0.15">
      <c r="A76" s="37" t="s">
        <v>40</v>
      </c>
      <c r="B76" s="38"/>
      <c r="C76" s="39"/>
      <c r="D76" s="40"/>
      <c r="E76" s="40"/>
      <c r="F76" s="40"/>
      <c r="G76" s="40"/>
      <c r="H76" s="41"/>
    </row>
    <row r="77" spans="1:8" s="1" customFormat="1" ht="18" x14ac:dyDescent="0.15">
      <c r="A77" s="33"/>
      <c r="B77" s="2" t="s">
        <v>41</v>
      </c>
      <c r="C77" s="39">
        <v>0</v>
      </c>
      <c r="D77" s="40">
        <v>0</v>
      </c>
      <c r="E77" s="40">
        <v>0</v>
      </c>
      <c r="F77" s="40">
        <v>0</v>
      </c>
      <c r="G77" s="40">
        <v>0</v>
      </c>
      <c r="H77" s="41">
        <v>0</v>
      </c>
    </row>
    <row r="78" spans="1:8" s="1" customFormat="1" ht="9" x14ac:dyDescent="0.15">
      <c r="A78" s="33"/>
      <c r="B78" s="2" t="s">
        <v>42</v>
      </c>
      <c r="C78" s="39"/>
      <c r="D78" s="40"/>
      <c r="E78" s="40"/>
      <c r="F78" s="40"/>
      <c r="G78" s="40"/>
      <c r="H78" s="41"/>
    </row>
    <row r="79" spans="1:8" s="1" customFormat="1" ht="9" x14ac:dyDescent="0.15">
      <c r="A79" s="8"/>
      <c r="B79" s="2" t="s">
        <v>43</v>
      </c>
      <c r="C79" s="23">
        <v>0</v>
      </c>
      <c r="D79" s="24">
        <v>0</v>
      </c>
      <c r="E79" s="24">
        <v>0</v>
      </c>
      <c r="F79" s="24">
        <v>0</v>
      </c>
      <c r="G79" s="24">
        <v>0</v>
      </c>
      <c r="H79" s="11">
        <v>0</v>
      </c>
    </row>
    <row r="80" spans="1:8" s="1" customFormat="1" ht="9" x14ac:dyDescent="0.15">
      <c r="A80" s="8"/>
      <c r="B80" s="2" t="s">
        <v>44</v>
      </c>
      <c r="C80" s="23">
        <v>0</v>
      </c>
      <c r="D80" s="24">
        <v>0</v>
      </c>
      <c r="E80" s="24">
        <v>0</v>
      </c>
      <c r="F80" s="24">
        <v>0</v>
      </c>
      <c r="G80" s="24">
        <v>0</v>
      </c>
      <c r="H80" s="11">
        <v>0</v>
      </c>
    </row>
    <row r="81" spans="1:8" s="1" customFormat="1" ht="9" x14ac:dyDescent="0.15">
      <c r="A81" s="8"/>
      <c r="B81" s="2" t="s">
        <v>45</v>
      </c>
      <c r="C81" s="23">
        <v>0</v>
      </c>
      <c r="D81" s="24">
        <v>0</v>
      </c>
      <c r="E81" s="24">
        <v>0</v>
      </c>
      <c r="F81" s="24">
        <v>0</v>
      </c>
      <c r="G81" s="24">
        <v>0</v>
      </c>
      <c r="H81" s="11">
        <v>0</v>
      </c>
    </row>
    <row r="82" spans="1:8" s="1" customFormat="1" ht="9" x14ac:dyDescent="0.15">
      <c r="A82" s="8"/>
      <c r="B82" s="2" t="s">
        <v>46</v>
      </c>
      <c r="C82" s="23">
        <v>0</v>
      </c>
      <c r="D82" s="24">
        <v>0</v>
      </c>
      <c r="E82" s="24">
        <v>0</v>
      </c>
      <c r="F82" s="24">
        <v>0</v>
      </c>
      <c r="G82" s="24">
        <v>0</v>
      </c>
      <c r="H82" s="11">
        <v>0</v>
      </c>
    </row>
    <row r="83" spans="1:8" s="1" customFormat="1" ht="9" x14ac:dyDescent="0.15">
      <c r="A83" s="8"/>
      <c r="B83" s="2" t="s">
        <v>47</v>
      </c>
      <c r="C83" s="23">
        <v>0</v>
      </c>
      <c r="D83" s="24">
        <v>0</v>
      </c>
      <c r="E83" s="24">
        <v>0</v>
      </c>
      <c r="F83" s="24">
        <v>0</v>
      </c>
      <c r="G83" s="24">
        <v>0</v>
      </c>
      <c r="H83" s="11">
        <v>0</v>
      </c>
    </row>
    <row r="84" spans="1:8" s="1" customFormat="1" ht="9" x14ac:dyDescent="0.15">
      <c r="A84" s="8"/>
      <c r="B84" s="2" t="s">
        <v>48</v>
      </c>
      <c r="C84" s="23">
        <v>0</v>
      </c>
      <c r="D84" s="24">
        <v>0</v>
      </c>
      <c r="E84" s="24">
        <v>0</v>
      </c>
      <c r="F84" s="24">
        <v>0</v>
      </c>
      <c r="G84" s="24">
        <v>0</v>
      </c>
      <c r="H84" s="11">
        <v>0</v>
      </c>
    </row>
    <row r="85" spans="1:8" s="1" customFormat="1" ht="9" x14ac:dyDescent="0.15">
      <c r="A85" s="8"/>
      <c r="B85" s="2" t="s">
        <v>49</v>
      </c>
      <c r="C85" s="23">
        <v>0</v>
      </c>
      <c r="D85" s="24">
        <v>0</v>
      </c>
      <c r="E85" s="24">
        <v>0</v>
      </c>
      <c r="F85" s="24">
        <v>0</v>
      </c>
      <c r="G85" s="24">
        <v>0</v>
      </c>
      <c r="H85" s="11">
        <v>0</v>
      </c>
    </row>
    <row r="86" spans="1:8" s="1" customFormat="1" ht="9" customHeight="1" x14ac:dyDescent="0.15">
      <c r="A86" s="8"/>
      <c r="B86" s="2" t="s">
        <v>50</v>
      </c>
      <c r="C86" s="23">
        <v>0</v>
      </c>
      <c r="D86" s="24">
        <v>0</v>
      </c>
      <c r="E86" s="24">
        <v>0</v>
      </c>
      <c r="F86" s="24">
        <v>0</v>
      </c>
      <c r="G86" s="24">
        <v>0</v>
      </c>
      <c r="H86" s="11">
        <v>0</v>
      </c>
    </row>
    <row r="87" spans="1:8" s="1" customFormat="1" ht="9" x14ac:dyDescent="0.15">
      <c r="A87" s="8"/>
      <c r="B87" s="2"/>
      <c r="C87" s="23">
        <v>0</v>
      </c>
      <c r="D87" s="24">
        <v>0</v>
      </c>
      <c r="E87" s="24">
        <v>0</v>
      </c>
      <c r="F87" s="24">
        <v>0</v>
      </c>
      <c r="G87" s="24">
        <v>0</v>
      </c>
      <c r="H87" s="11">
        <v>0</v>
      </c>
    </row>
    <row r="88" spans="1:8" s="1" customFormat="1" ht="9" x14ac:dyDescent="0.15">
      <c r="A88" s="37" t="s">
        <v>51</v>
      </c>
      <c r="B88" s="38"/>
      <c r="C88" s="35">
        <f>SUM(C90:C95)</f>
        <v>4000000</v>
      </c>
      <c r="D88" s="35">
        <f t="shared" ref="D88:H88" si="9">SUM(D90:D95)</f>
        <v>2080012.97</v>
      </c>
      <c r="E88" s="35">
        <f t="shared" si="9"/>
        <v>6080012.9699999997</v>
      </c>
      <c r="F88" s="35">
        <f t="shared" si="9"/>
        <v>6080012.9699999997</v>
      </c>
      <c r="G88" s="35">
        <f t="shared" si="9"/>
        <v>6080012.9699999997</v>
      </c>
      <c r="H88" s="36">
        <f t="shared" si="9"/>
        <v>0</v>
      </c>
    </row>
    <row r="89" spans="1:8" s="1" customFormat="1" ht="9" x14ac:dyDescent="0.15">
      <c r="A89" s="37" t="s">
        <v>52</v>
      </c>
      <c r="B89" s="38"/>
      <c r="C89" s="35"/>
      <c r="D89" s="35"/>
      <c r="E89" s="35"/>
      <c r="F89" s="35"/>
      <c r="G89" s="35"/>
      <c r="H89" s="36"/>
    </row>
    <row r="90" spans="1:8" s="1" customFormat="1" ht="18" x14ac:dyDescent="0.15">
      <c r="A90" s="33"/>
      <c r="B90" s="2" t="s">
        <v>53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29">
        <v>0</v>
      </c>
    </row>
    <row r="91" spans="1:8" s="1" customFormat="1" ht="9" x14ac:dyDescent="0.15">
      <c r="A91" s="33"/>
      <c r="B91" s="2" t="s">
        <v>54</v>
      </c>
      <c r="C91" s="34"/>
      <c r="D91" s="34"/>
      <c r="E91" s="34"/>
      <c r="F91" s="34"/>
      <c r="G91" s="34"/>
      <c r="H91" s="29"/>
    </row>
    <row r="92" spans="1:8" s="1" customFormat="1" ht="18" x14ac:dyDescent="0.15">
      <c r="A92" s="33"/>
      <c r="B92" s="2" t="s">
        <v>55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29">
        <v>0</v>
      </c>
    </row>
    <row r="93" spans="1:8" s="1" customFormat="1" ht="18" x14ac:dyDescent="0.15">
      <c r="A93" s="33"/>
      <c r="B93" s="2" t="s">
        <v>56</v>
      </c>
      <c r="C93" s="34"/>
      <c r="D93" s="34"/>
      <c r="E93" s="34"/>
      <c r="F93" s="34"/>
      <c r="G93" s="34"/>
      <c r="H93" s="29"/>
    </row>
    <row r="94" spans="1:8" s="1" customFormat="1" ht="9" x14ac:dyDescent="0.15">
      <c r="A94" s="8"/>
      <c r="B94" s="2" t="s">
        <v>57</v>
      </c>
      <c r="C94" s="10"/>
      <c r="D94" s="10"/>
      <c r="E94" s="10"/>
      <c r="F94" s="10"/>
      <c r="G94" s="10"/>
      <c r="H94" s="11"/>
    </row>
    <row r="95" spans="1:8" s="1" customFormat="1" ht="18" x14ac:dyDescent="0.15">
      <c r="A95" s="8"/>
      <c r="B95" s="2" t="s">
        <v>58</v>
      </c>
      <c r="C95" s="10">
        <v>4000000</v>
      </c>
      <c r="D95" s="10">
        <v>2080012.97</v>
      </c>
      <c r="E95" s="10">
        <v>6080012.9699999997</v>
      </c>
      <c r="F95" s="10">
        <v>6080012.9699999997</v>
      </c>
      <c r="G95" s="10">
        <v>6080012.9699999997</v>
      </c>
      <c r="H95" s="11">
        <v>0</v>
      </c>
    </row>
    <row r="96" spans="1:8" s="1" customFormat="1" ht="9" x14ac:dyDescent="0.15">
      <c r="A96" s="8"/>
      <c r="B96" s="2"/>
      <c r="C96" s="10"/>
      <c r="D96" s="10"/>
      <c r="E96" s="10"/>
      <c r="F96" s="10"/>
      <c r="G96" s="10"/>
      <c r="H96" s="11"/>
    </row>
    <row r="97" spans="1:8" s="1" customFormat="1" ht="9.75" thickBot="1" x14ac:dyDescent="0.2">
      <c r="A97" s="30" t="s">
        <v>17</v>
      </c>
      <c r="B97" s="31"/>
      <c r="C97" s="22">
        <f>SUM(C10+C54)</f>
        <v>403864632</v>
      </c>
      <c r="D97" s="22">
        <f t="shared" ref="D97:H97" si="10">SUM(D10+D54)</f>
        <v>54769217.180000007</v>
      </c>
      <c r="E97" s="22">
        <f t="shared" si="10"/>
        <v>458633849.18000001</v>
      </c>
      <c r="F97" s="22">
        <f t="shared" si="10"/>
        <v>329439585.18999994</v>
      </c>
      <c r="G97" s="22">
        <f t="shared" si="10"/>
        <v>325382334.33000004</v>
      </c>
      <c r="H97" s="26">
        <f t="shared" si="10"/>
        <v>129194263.99000001</v>
      </c>
    </row>
    <row r="101" spans="1:8" ht="16.5" x14ac:dyDescent="0.3">
      <c r="B101" s="5" t="s">
        <v>1</v>
      </c>
      <c r="C101" s="6"/>
      <c r="D101" s="6"/>
      <c r="E101" s="32" t="s">
        <v>3</v>
      </c>
      <c r="F101" s="32"/>
      <c r="G101" s="32"/>
    </row>
    <row r="102" spans="1:8" ht="16.5" x14ac:dyDescent="0.3">
      <c r="B102" s="5" t="s">
        <v>2</v>
      </c>
      <c r="C102" s="6"/>
      <c r="D102" s="6"/>
      <c r="E102" s="32" t="s">
        <v>4</v>
      </c>
      <c r="F102" s="32"/>
      <c r="G102" s="32"/>
    </row>
    <row r="103" spans="1:8" ht="16.5" x14ac:dyDescent="0.3">
      <c r="B103" s="6"/>
      <c r="C103" s="6"/>
      <c r="D103" s="6"/>
      <c r="E103" s="6"/>
      <c r="F103" s="6"/>
      <c r="G103" s="6"/>
    </row>
    <row r="104" spans="1:8" ht="16.5" x14ac:dyDescent="0.3">
      <c r="B104" s="6"/>
      <c r="C104" s="32" t="s">
        <v>5</v>
      </c>
      <c r="D104" s="32"/>
      <c r="E104" s="32"/>
      <c r="F104" s="6"/>
      <c r="G104" s="6"/>
    </row>
    <row r="105" spans="1:8" ht="16.5" x14ac:dyDescent="0.3">
      <c r="B105" s="6"/>
      <c r="C105" s="32" t="s">
        <v>6</v>
      </c>
      <c r="D105" s="32"/>
      <c r="E105" s="32"/>
      <c r="F105" s="6"/>
      <c r="G105" s="6"/>
    </row>
  </sheetData>
  <mergeCells count="114">
    <mergeCell ref="F7:F8"/>
    <mergeCell ref="G7:G8"/>
    <mergeCell ref="A9:B9"/>
    <mergeCell ref="A10:B10"/>
    <mergeCell ref="A11:B11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H25:H26"/>
    <mergeCell ref="A32:B32"/>
    <mergeCell ref="A33:B33"/>
    <mergeCell ref="C32:C33"/>
    <mergeCell ref="D32:D33"/>
    <mergeCell ref="E32:E33"/>
    <mergeCell ref="F32:F33"/>
    <mergeCell ref="G32:G33"/>
    <mergeCell ref="H32:H33"/>
    <mergeCell ref="A25:A26"/>
    <mergeCell ref="C25:C26"/>
    <mergeCell ref="D25:D26"/>
    <mergeCell ref="E25:E26"/>
    <mergeCell ref="F25:F26"/>
    <mergeCell ref="G25:G26"/>
    <mergeCell ref="H27:H28"/>
    <mergeCell ref="H29:H30"/>
    <mergeCell ref="H34:H35"/>
    <mergeCell ref="A45:B45"/>
    <mergeCell ref="A46:B46"/>
    <mergeCell ref="C45:C46"/>
    <mergeCell ref="D45:D46"/>
    <mergeCell ref="E45:E46"/>
    <mergeCell ref="F45:F46"/>
    <mergeCell ref="G45:G46"/>
    <mergeCell ref="H45:H46"/>
    <mergeCell ref="A34:A35"/>
    <mergeCell ref="C34:C35"/>
    <mergeCell ref="D34:D35"/>
    <mergeCell ref="E34:E35"/>
    <mergeCell ref="F34:F35"/>
    <mergeCell ref="G34:G35"/>
    <mergeCell ref="A54:B54"/>
    <mergeCell ref="A55:B55"/>
    <mergeCell ref="A65:B65"/>
    <mergeCell ref="A69:A70"/>
    <mergeCell ref="C69:C70"/>
    <mergeCell ref="D69:D70"/>
    <mergeCell ref="H47:H48"/>
    <mergeCell ref="A49:A50"/>
    <mergeCell ref="C49:C50"/>
    <mergeCell ref="D49:D50"/>
    <mergeCell ref="E49:E50"/>
    <mergeCell ref="F49:F50"/>
    <mergeCell ref="G49:G50"/>
    <mergeCell ref="H49:H50"/>
    <mergeCell ref="A47:A48"/>
    <mergeCell ref="C47:C48"/>
    <mergeCell ref="D47:D48"/>
    <mergeCell ref="E47:E48"/>
    <mergeCell ref="F47:F48"/>
    <mergeCell ref="G47:G48"/>
    <mergeCell ref="E69:E70"/>
    <mergeCell ref="F69:F70"/>
    <mergeCell ref="G69:G70"/>
    <mergeCell ref="H69:H70"/>
    <mergeCell ref="A75:B75"/>
    <mergeCell ref="A76:B76"/>
    <mergeCell ref="C75:C76"/>
    <mergeCell ref="D75:D76"/>
    <mergeCell ref="E75:E76"/>
    <mergeCell ref="F75:F76"/>
    <mergeCell ref="G75:G76"/>
    <mergeCell ref="H75:H76"/>
    <mergeCell ref="A77:A78"/>
    <mergeCell ref="C77:C78"/>
    <mergeCell ref="D77:D78"/>
    <mergeCell ref="E77:E78"/>
    <mergeCell ref="F77:F78"/>
    <mergeCell ref="G77:G78"/>
    <mergeCell ref="H77:H78"/>
    <mergeCell ref="G88:G89"/>
    <mergeCell ref="H88:H89"/>
    <mergeCell ref="A90:A91"/>
    <mergeCell ref="C90:C91"/>
    <mergeCell ref="D90:D91"/>
    <mergeCell ref="E90:E91"/>
    <mergeCell ref="F90:F91"/>
    <mergeCell ref="G90:G91"/>
    <mergeCell ref="H90:H91"/>
    <mergeCell ref="A88:B88"/>
    <mergeCell ref="A89:B89"/>
    <mergeCell ref="C88:C89"/>
    <mergeCell ref="D88:D89"/>
    <mergeCell ref="E88:E89"/>
    <mergeCell ref="F88:F89"/>
    <mergeCell ref="H92:H93"/>
    <mergeCell ref="A97:B97"/>
    <mergeCell ref="E101:G101"/>
    <mergeCell ref="E102:G102"/>
    <mergeCell ref="C104:E104"/>
    <mergeCell ref="C105:E105"/>
    <mergeCell ref="A92:A93"/>
    <mergeCell ref="C92:C93"/>
    <mergeCell ref="D92:D93"/>
    <mergeCell ref="E92:E93"/>
    <mergeCell ref="F92:F93"/>
    <mergeCell ref="G92:G93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6c.- ESTADO. AN. EGRESOS DETALL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Msalomon</dc:creator>
  <cp:lastModifiedBy>TESORERIA</cp:lastModifiedBy>
  <cp:lastPrinted>2017-09-24T20:11:30Z</cp:lastPrinted>
  <dcterms:created xsi:type="dcterms:W3CDTF">2016-10-13T16:58:03Z</dcterms:created>
  <dcterms:modified xsi:type="dcterms:W3CDTF">2017-09-24T20:12:07Z</dcterms:modified>
</cp:coreProperties>
</file>